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30" i="1" l="1"/>
  <c r="F11" i="1" l="1"/>
  <c r="F12" i="1"/>
  <c r="D32" i="1"/>
  <c r="D29" i="1"/>
  <c r="D26" i="1"/>
  <c r="D23" i="1"/>
  <c r="D20" i="1"/>
</calcChain>
</file>

<file path=xl/sharedStrings.xml><?xml version="1.0" encoding="utf-8"?>
<sst xmlns="http://schemas.openxmlformats.org/spreadsheetml/2006/main" count="192" uniqueCount="95">
  <si>
    <t xml:space="preserve">                                Значение показателя</t>
  </si>
  <si>
    <t>Фактическое за предыдущий год</t>
  </si>
  <si>
    <t>Плановое за отчетный год</t>
  </si>
  <si>
    <t>Фактическое за отчетный год</t>
  </si>
  <si>
    <t>Пояснение причин, повлиявших на невыполнение показателя</t>
  </si>
  <si>
    <t>Ед. изм.</t>
  </si>
  <si>
    <t>Наименование показателя</t>
  </si>
  <si>
    <t>№ п/п</t>
  </si>
  <si>
    <t>1.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</si>
  <si>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Times New Roman"/>
        <family val="1"/>
        <charset val="204"/>
      </rPr>
      <t xml:space="preserve">   Приложение № 1</t>
    </r>
  </si>
  <si>
    <t>Общая протяженность автомобильных дорог общего пользования регионального (межмуниципального) и местного значения, соответствующих нормативным требованиям к транспортно-эксплуатационным показателям</t>
  </si>
  <si>
    <t>Общий пробег автобусов по убыточным пригородным и межмуниципальным маршрутам</t>
  </si>
  <si>
    <t>Вагоно-километры железнодорожного транспорта</t>
  </si>
  <si>
    <t>Протяженность сети автомобильных дорог общего пользования регионального (межмуниципального) и местного значения на территории субъекта Российской Федерации, в том числе:</t>
  </si>
  <si>
    <t>сети автомобильных дорог общего пользования регионального (межмуниципального) значения</t>
  </si>
  <si>
    <t>сети автомобильных дорог общего пользования местного значения</t>
  </si>
  <si>
    <t>Объемы ввода в эксплуатацию после строительства и реконструкции автомобильных дорог общего пользования регионального (межмуниципального) и местного значения, в том числе:</t>
  </si>
  <si>
    <t>автомобильных дорог общего пользования регионального (межмуниципального) значения</t>
  </si>
  <si>
    <t>автомобильных дорог общего пользования местного значения</t>
  </si>
  <si>
    <t>Прирост протяженности сети автомобильных дорог регионального (межмуниципального) и местного значения на территории субъекта Российской Федерации в результате строительства новых автомобильных дорог, в том числе:</t>
  </si>
  <si>
    <t>Прирост протяженности автомобильных дорог общего пользования регионального (межмуниципального)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реконструкции автомобильных дорог, в том числе:</t>
  </si>
  <si>
    <t>Прирост протяженности автомобильных дорог общего пользования регионального (межмуниципального) и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дорог, в том числе:</t>
  </si>
  <si>
    <t>Основное мероприятие 1: Развитие сети автомобильных дорог общего пользования регионального, межмуниципального и местного значения</t>
  </si>
  <si>
    <t>Протяженность построенных и реконструируемых автомобильных дорог общего пользования регионального и межмуниципального значения и искусственных дорожных сооружений, являющихся их технологической частью:</t>
  </si>
  <si>
    <t>Основное мероприятие 2: Улучшение транспортно-эксплуатационных качеств автомобильных дорог общего пользования местного значения</t>
  </si>
  <si>
    <t>Основное мероприятие 3: Совершенствование управления дорожным хозяйством</t>
  </si>
  <si>
    <t>Содержание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сооружений), в том числе с применением композитных материалов:</t>
  </si>
  <si>
    <t>(км)</t>
  </si>
  <si>
    <t xml:space="preserve">Протяженность построенных (реконструированных) автомобильных дорог общего пользования местного значения с твердым покрытием до сельских населенных пунктов, не имевших круглогодичной связи с сетью автомобильных дорог общего пользования </t>
  </si>
  <si>
    <t xml:space="preserve">Протяженность отремонтированных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 </t>
  </si>
  <si>
    <t xml:space="preserve">Протяженность построенных (реконструированных) автомобильных дорог общего пользования местного значения </t>
  </si>
  <si>
    <t xml:space="preserve">дорог </t>
  </si>
  <si>
    <t xml:space="preserve">Общий пробег автобусов по убыточным пригородным и межмуниципальным маршрутам </t>
  </si>
  <si>
    <t xml:space="preserve">Вагоно-километры железнодорожного транспорта </t>
  </si>
  <si>
    <t>(вагоно-км)</t>
  </si>
  <si>
    <t xml:space="preserve">искусственных сооружений </t>
  </si>
  <si>
    <t>(пог. м)</t>
  </si>
  <si>
    <t xml:space="preserve">Количество запроектированных объектов автомобильных дорог общего пользования местного значения </t>
  </si>
  <si>
    <t>(ед.)</t>
  </si>
  <si>
    <t xml:space="preserve">Количество запроектированных объектов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 </t>
  </si>
  <si>
    <t xml:space="preserve">Количество запроектированных объектов строительства и реконструкции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 </t>
  </si>
  <si>
    <t>вагоно-км</t>
  </si>
  <si>
    <t>процентов</t>
  </si>
  <si>
    <t>-</t>
  </si>
  <si>
    <t xml:space="preserve">
</t>
  </si>
  <si>
    <t xml:space="preserve">Протяженность отремонтированных автомобильных дорог общего пользования местного значения в границах города Смоленска </t>
  </si>
  <si>
    <t xml:space="preserve">
 </t>
  </si>
  <si>
    <t xml:space="preserve">6 585 230,2
</t>
  </si>
  <si>
    <t xml:space="preserve">сети автомобильных дорог общего пользования регионального (межмуниципального) значения
</t>
  </si>
  <si>
    <t xml:space="preserve">сети автомобильных дорог общего пользования местного значения
</t>
  </si>
  <si>
    <t xml:space="preserve">Протяженность отремонтированных автомобильных дорог общего пользования местного значения (км)
</t>
  </si>
  <si>
    <t xml:space="preserve">Протяженность отремонтированных участков автомобильных дорог общего пользования местного значения в границах городских поселений Смоленской области, на территории которых расположены города, удостоенные почетного звания Российской Федерации "Город воинской славы" 
</t>
  </si>
  <si>
    <t xml:space="preserve">Количество запроектированных объектов автомобильных дорог общего пользования местного значения в границах города Смоленска (ед.)
</t>
  </si>
  <si>
    <t xml:space="preserve">Протяженность построенных (реконструированных) автомобильных дорог общего пользования местного значения в границах города Смоленска (км)
</t>
  </si>
  <si>
    <t xml:space="preserve">Содержание автомобильных дорог общего пользования местного значения и дорожных сооружений, являющихся их технологической частью (искусственных дорожных сооружений) в границах города Смоленска
</t>
  </si>
  <si>
    <t>(км/кв. м)</t>
  </si>
  <si>
    <t>искусственных сооружений</t>
  </si>
  <si>
    <t xml:space="preserve">дорог 
</t>
  </si>
  <si>
    <t xml:space="preserve">50/1000
</t>
  </si>
  <si>
    <t xml:space="preserve">Протяженность отремонтированных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сооружений):
</t>
  </si>
  <si>
    <t>из них в рамках регионального проекта "Дорожная сеть"</t>
  </si>
  <si>
    <t xml:space="preserve">Доля протяженности автомобильных дорог Смоленской области регионального и межмуниципального значения, соответствующих нормативным требованиям к их транспортно-эксплуатационному состоянию,
</t>
  </si>
  <si>
    <t>31,0/2579,8</t>
  </si>
  <si>
    <t xml:space="preserve">Доля протяженности дорожной сети Смоленской городской агломерации, соответствующей нормативным требованиям к ее транспортно-эксплуатационному состоянию
</t>
  </si>
  <si>
    <t>62,6/188,1</t>
  </si>
  <si>
    <t xml:space="preserve">Снижение количества мест концентрации дорожно-транспортных происшествий (аварийно опасных участков) на автомобильных дорогах регионального и межмуниципального значения Смоленской области
</t>
  </si>
  <si>
    <t xml:space="preserve">Снижение количества мест концентрации дорожно-транспортных происшествий (аварийно опасных участков) на дорожной сети Смоленской городской агломерации
</t>
  </si>
  <si>
    <r>
      <t xml:space="preserve">             Информация о достижении уровня плановых значений показателей областной государственной программы                                                                       "Развитие дорожно-транспортного комплекса Смоленской области"                          </t>
    </r>
    <r>
      <rPr>
        <sz val="10.5"/>
        <color theme="1"/>
        <rFont val="Times New Roman"/>
        <family val="1"/>
        <charset val="204"/>
      </rPr>
      <t xml:space="preserve">                                                                                                           </t>
    </r>
    <r>
      <rPr>
        <i/>
        <sz val="10.5"/>
        <color theme="1"/>
        <rFont val="Times New Roman"/>
        <family val="1"/>
        <charset val="204"/>
      </rPr>
      <t>(наименование областной государственной программы)</t>
    </r>
    <r>
      <rPr>
        <sz val="10.5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.5"/>
        <color theme="1"/>
        <rFont val="Times New Roman"/>
        <family val="1"/>
        <charset val="204"/>
      </rPr>
      <t xml:space="preserve">  по итогам реализации за 2019 год</t>
    </r>
  </si>
  <si>
    <t xml:space="preserve">Доля автомобильных дорог федерального, регионального и межмуниципального значения, работающих в режиме перегрузки
</t>
  </si>
  <si>
    <t xml:space="preserve">Доля протяженности дорожной сети Смоленской городской агломерации, работающей в режиме перегрузки 
</t>
  </si>
  <si>
    <t xml:space="preserve">Общая протяженность объектов, в отношении которых проведены работы по строительству или реконструкции (км/год) (на автомобильных дорогах регионального и межмуниципального значения)
</t>
  </si>
  <si>
    <t xml:space="preserve">Общая протяженность объектов на дорожной сети Смоленской городской агломерации, в отношении которых проведены работы по строительству или реконструкции объектов (км/год)
</t>
  </si>
  <si>
    <t xml:space="preserve">Общая протяженность объектов на дорожной сети регионального и межмуниципального значения, в отношении которых проведены работы по капитальному ремонту или ремонту (км/год)
</t>
  </si>
  <si>
    <t xml:space="preserve">Общая протяженность объектов дорожной сети Смоленской городской агломерации, в отношении которых проведены работы по капитальному ремонту или ремонту (км /год)
</t>
  </si>
  <si>
    <t xml:space="preserve">Общая протяженность автомобильных дорог, находящихся в нормативном состоянии по результатам инструментальной диагностики (км) (дорог регионального и межмуниципального значения)
</t>
  </si>
  <si>
    <t xml:space="preserve">Общая протяженность автомобильных дорог, находящихся в нормативном состоянии по результатам инструментальной диагностики (км) (на дорожной сети Смоленской городской агломерации)
</t>
  </si>
  <si>
    <t>км/год</t>
  </si>
  <si>
    <t>екм/год</t>
  </si>
  <si>
    <t>км</t>
  </si>
  <si>
    <t>- на дорожной сети Смоленской городской агломерации</t>
  </si>
  <si>
    <t>шт./год</t>
  </si>
  <si>
    <t>- на дорогах регионального и межмуниципального значения</t>
  </si>
  <si>
    <t>Количество ликвидированных очагов аварийности (шт./год), в том числе:</t>
  </si>
  <si>
    <t>29,5/2454,4</t>
  </si>
  <si>
    <t>29,5/2454,9</t>
  </si>
  <si>
    <t>63,7/191,5</t>
  </si>
  <si>
    <t xml:space="preserve">50/2576770
</t>
  </si>
  <si>
    <t>32,7/2723,8</t>
  </si>
  <si>
    <t>Основное мероприятие 4: Создание условий для обеспечения транспортного обслуживания населения в пригородном и межмуниципальном сообщении на территории Смоленской области</t>
  </si>
  <si>
    <t xml:space="preserve">Основное мероприятие 5: Региональный проект "Дорожная сеть"
</t>
  </si>
  <si>
    <t>Проектная документация на 3 объекта находится на государственной экспертизе</t>
  </si>
  <si>
    <t>Проектная документация находится на государственной экспертизе</t>
  </si>
  <si>
    <t xml:space="preserve">Количество разработанной проектно-сметной документации на 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 (единиц)
</t>
  </si>
  <si>
    <t>Количество разработанной проектно-сметной документации на капитальный 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</si>
  <si>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процентов /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</si>
</sst>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8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0" fontId="8" fillId="0" borderId="8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3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justify" vertical="top" wrapText="1"/>
    </xf>
    <xf numFmtId="0" fontId="7" fillId="0" borderId="5" xfId="0" applyFont="1" applyFill="1" applyBorder="1" applyAlignment="1">
      <alignment horizontal="justify" vertical="top" wrapText="1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4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4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horizontal="center" vertical="top"/>
    </xf>
    <xf numFmtId="165" fontId="8" fillId="0" borderId="14" xfId="0" applyNumberFormat="1" applyFont="1" applyFill="1" applyBorder="1" applyAlignment="1">
      <alignment horizontal="center" vertical="top"/>
    </xf>
    <xf numFmtId="164" fontId="8" fillId="0" borderId="3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164" fontId="8" fillId="0" borderId="13" xfId="0" applyNumberFormat="1" applyFont="1" applyFill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="85" zoomScaleNormal="80" zoomScaleSheetLayoutView="85" workbookViewId="0">
      <selection activeCell="B11" sqref="B11"/>
    </sheetView>
  </sheetViews>
  <sheetFormatPr defaultColWidth="9.140625" defaultRowHeight="15" x14ac:dyDescent="0.25"/>
  <cols>
    <col min="1" max="1" width="4.7109375" style="56" customWidth="1"/>
    <col min="2" max="2" width="45" style="3" customWidth="1"/>
    <col min="3" max="3" width="10" style="3" customWidth="1"/>
    <col min="4" max="4" width="15" style="3" customWidth="1"/>
    <col min="5" max="5" width="19.42578125" style="3" customWidth="1"/>
    <col min="6" max="6" width="16.85546875" style="3" customWidth="1"/>
    <col min="7" max="7" width="23.7109375" style="3" customWidth="1"/>
    <col min="8" max="16384" width="9.140625" style="3"/>
  </cols>
  <sheetData>
    <row r="1" spans="1:7" x14ac:dyDescent="0.25">
      <c r="A1" s="104" t="s">
        <v>9</v>
      </c>
      <c r="B1" s="104"/>
      <c r="C1" s="104"/>
      <c r="D1" s="104"/>
      <c r="E1" s="104"/>
      <c r="F1" s="104"/>
      <c r="G1" s="104"/>
    </row>
    <row r="2" spans="1:7" ht="3.75" customHeight="1" x14ac:dyDescent="0.25">
      <c r="A2" s="105" t="s">
        <v>67</v>
      </c>
      <c r="B2" s="106"/>
      <c r="C2" s="106"/>
      <c r="D2" s="106"/>
      <c r="E2" s="106"/>
      <c r="F2" s="106"/>
      <c r="G2" s="106"/>
    </row>
    <row r="3" spans="1:7" x14ac:dyDescent="0.25">
      <c r="A3" s="106"/>
      <c r="B3" s="106"/>
      <c r="C3" s="106"/>
      <c r="D3" s="106"/>
      <c r="E3" s="106"/>
      <c r="F3" s="106"/>
      <c r="G3" s="106"/>
    </row>
    <row r="4" spans="1:7" ht="3.75" customHeight="1" x14ac:dyDescent="0.25">
      <c r="A4" s="106"/>
      <c r="B4" s="106"/>
      <c r="C4" s="106"/>
      <c r="D4" s="106"/>
      <c r="E4" s="106"/>
      <c r="F4" s="106"/>
      <c r="G4" s="106"/>
    </row>
    <row r="5" spans="1:7" x14ac:dyDescent="0.25">
      <c r="A5" s="106"/>
      <c r="B5" s="106"/>
      <c r="C5" s="106"/>
      <c r="D5" s="106"/>
      <c r="E5" s="106"/>
      <c r="F5" s="106"/>
      <c r="G5" s="106"/>
    </row>
    <row r="6" spans="1:7" x14ac:dyDescent="0.25">
      <c r="A6" s="106"/>
      <c r="B6" s="106"/>
      <c r="C6" s="106"/>
      <c r="D6" s="106"/>
      <c r="E6" s="106"/>
      <c r="F6" s="106"/>
      <c r="G6" s="106"/>
    </row>
    <row r="7" spans="1:7" x14ac:dyDescent="0.25">
      <c r="A7" s="107"/>
      <c r="B7" s="107"/>
      <c r="C7" s="107"/>
      <c r="D7" s="107"/>
      <c r="E7" s="107"/>
      <c r="F7" s="107"/>
      <c r="G7" s="107"/>
    </row>
    <row r="8" spans="1:7" ht="15" customHeight="1" x14ac:dyDescent="0.25">
      <c r="A8" s="115" t="s">
        <v>7</v>
      </c>
      <c r="B8" s="112" t="s">
        <v>6</v>
      </c>
      <c r="C8" s="112" t="s">
        <v>5</v>
      </c>
      <c r="D8" s="108" t="s">
        <v>0</v>
      </c>
      <c r="E8" s="109"/>
      <c r="F8" s="110"/>
      <c r="G8" s="112" t="s">
        <v>4</v>
      </c>
    </row>
    <row r="9" spans="1:7" x14ac:dyDescent="0.25">
      <c r="A9" s="116"/>
      <c r="B9" s="113"/>
      <c r="C9" s="113"/>
      <c r="D9" s="111" t="s">
        <v>1</v>
      </c>
      <c r="E9" s="111" t="s">
        <v>2</v>
      </c>
      <c r="F9" s="111" t="s">
        <v>3</v>
      </c>
      <c r="G9" s="113"/>
    </row>
    <row r="10" spans="1:7" ht="45" customHeight="1" x14ac:dyDescent="0.25">
      <c r="A10" s="117"/>
      <c r="B10" s="114"/>
      <c r="C10" s="114"/>
      <c r="D10" s="111"/>
      <c r="E10" s="111"/>
      <c r="F10" s="111"/>
      <c r="G10" s="114"/>
    </row>
    <row r="11" spans="1:7" ht="70.5" customHeight="1" x14ac:dyDescent="0.25">
      <c r="A11" s="54" t="s">
        <v>8</v>
      </c>
      <c r="B11" s="32" t="s">
        <v>10</v>
      </c>
      <c r="C11" s="8" t="s">
        <v>27</v>
      </c>
      <c r="D11" s="26">
        <v>9250.1</v>
      </c>
      <c r="E11" s="26">
        <v>9527.2000000000007</v>
      </c>
      <c r="F11" s="26">
        <f>SUM(F12,F14)</f>
        <v>9651.1</v>
      </c>
      <c r="G11" s="92"/>
    </row>
    <row r="12" spans="1:7" ht="28.5" customHeight="1" x14ac:dyDescent="0.25">
      <c r="A12" s="95"/>
      <c r="B12" s="32" t="s">
        <v>48</v>
      </c>
      <c r="C12" s="75" t="s">
        <v>27</v>
      </c>
      <c r="D12" s="42">
        <v>2442.1</v>
      </c>
      <c r="E12" s="45">
        <v>2579.8000000000002</v>
      </c>
      <c r="F12" s="26">
        <f>D12+F30</f>
        <v>2586.1</v>
      </c>
      <c r="G12" s="93"/>
    </row>
    <row r="13" spans="1:7" ht="28.5" customHeight="1" x14ac:dyDescent="0.25">
      <c r="A13" s="96"/>
      <c r="B13" s="35" t="s">
        <v>60</v>
      </c>
      <c r="C13" s="76"/>
      <c r="D13" s="43" t="s">
        <v>43</v>
      </c>
      <c r="E13" s="46">
        <v>2454.4</v>
      </c>
      <c r="F13" s="41">
        <v>2454.9</v>
      </c>
      <c r="G13" s="93"/>
    </row>
    <row r="14" spans="1:7" ht="28.5" customHeight="1" x14ac:dyDescent="0.25">
      <c r="A14" s="97"/>
      <c r="B14" s="35" t="s">
        <v>49</v>
      </c>
      <c r="C14" s="18" t="s">
        <v>27</v>
      </c>
      <c r="D14" s="41">
        <v>6808</v>
      </c>
      <c r="E14" s="44">
        <v>6947.4</v>
      </c>
      <c r="F14" s="41">
        <f>D14+F20+F31</f>
        <v>7065</v>
      </c>
      <c r="G14" s="94"/>
    </row>
    <row r="15" spans="1:7" ht="30" customHeight="1" x14ac:dyDescent="0.25">
      <c r="A15" s="54">
        <v>2</v>
      </c>
      <c r="B15" s="2" t="s">
        <v>11</v>
      </c>
      <c r="C15" s="8" t="s">
        <v>27</v>
      </c>
      <c r="D15" s="34">
        <v>4751000.5</v>
      </c>
      <c r="E15" s="24" t="s">
        <v>47</v>
      </c>
      <c r="F15" s="70">
        <v>6590300</v>
      </c>
      <c r="G15" s="30"/>
    </row>
    <row r="16" spans="1:7" ht="21" customHeight="1" x14ac:dyDescent="0.25">
      <c r="A16" s="54">
        <v>3</v>
      </c>
      <c r="B16" s="12" t="s">
        <v>12</v>
      </c>
      <c r="C16" s="8" t="s">
        <v>41</v>
      </c>
      <c r="D16" s="34">
        <v>4751448</v>
      </c>
      <c r="E16" s="24">
        <v>4760932</v>
      </c>
      <c r="F16" s="70">
        <v>4807162</v>
      </c>
      <c r="G16" s="31"/>
    </row>
    <row r="17" spans="1:7" ht="75.599999999999994" customHeight="1" x14ac:dyDescent="0.25">
      <c r="A17" s="100">
        <v>4</v>
      </c>
      <c r="B17" s="1" t="s">
        <v>13</v>
      </c>
      <c r="C17" s="4" t="s">
        <v>27</v>
      </c>
      <c r="D17" s="21">
        <v>23596.2</v>
      </c>
      <c r="E17" s="24">
        <v>23596.2</v>
      </c>
      <c r="F17" s="21">
        <v>23606.2</v>
      </c>
      <c r="G17" s="92"/>
    </row>
    <row r="18" spans="1:7" ht="36" customHeight="1" x14ac:dyDescent="0.25">
      <c r="A18" s="101"/>
      <c r="B18" s="19" t="s">
        <v>14</v>
      </c>
      <c r="C18" s="20" t="s">
        <v>27</v>
      </c>
      <c r="D18" s="25">
        <v>8320.5</v>
      </c>
      <c r="E18" s="36">
        <v>8320.5</v>
      </c>
      <c r="F18" s="25">
        <v>8320.5</v>
      </c>
      <c r="G18" s="118"/>
    </row>
    <row r="19" spans="1:7" ht="36" customHeight="1" x14ac:dyDescent="0.25">
      <c r="A19" s="101"/>
      <c r="B19" s="6" t="s">
        <v>15</v>
      </c>
      <c r="C19" s="7" t="s">
        <v>27</v>
      </c>
      <c r="D19" s="26">
        <v>15275.7</v>
      </c>
      <c r="E19" s="37">
        <v>15279.7</v>
      </c>
      <c r="F19" s="26">
        <v>15285.7</v>
      </c>
      <c r="G19" s="94"/>
    </row>
    <row r="20" spans="1:7" ht="60.75" customHeight="1" x14ac:dyDescent="0.25">
      <c r="A20" s="79">
        <v>5</v>
      </c>
      <c r="B20" s="1" t="s">
        <v>16</v>
      </c>
      <c r="C20" s="8" t="s">
        <v>27</v>
      </c>
      <c r="D20" s="22">
        <f>SUM(D21:D22)</f>
        <v>25.555</v>
      </c>
      <c r="E20" s="24">
        <v>14.3</v>
      </c>
      <c r="F20" s="21">
        <v>14.3</v>
      </c>
      <c r="G20" s="5"/>
    </row>
    <row r="21" spans="1:7" ht="38.25" customHeight="1" x14ac:dyDescent="0.25">
      <c r="A21" s="79"/>
      <c r="B21" s="1" t="s">
        <v>17</v>
      </c>
      <c r="C21" s="8" t="s">
        <v>27</v>
      </c>
      <c r="D21" s="22">
        <v>10.047000000000001</v>
      </c>
      <c r="E21" s="24" t="s">
        <v>43</v>
      </c>
      <c r="F21" s="21" t="s">
        <v>43</v>
      </c>
      <c r="G21" s="2"/>
    </row>
    <row r="22" spans="1:7" ht="33" customHeight="1" x14ac:dyDescent="0.25">
      <c r="A22" s="79"/>
      <c r="B22" s="1" t="s">
        <v>18</v>
      </c>
      <c r="C22" s="8" t="s">
        <v>27</v>
      </c>
      <c r="D22" s="22">
        <v>15.507999999999999</v>
      </c>
      <c r="E22" s="24">
        <v>14.3</v>
      </c>
      <c r="F22" s="21">
        <v>14.3</v>
      </c>
      <c r="G22" s="17"/>
    </row>
    <row r="23" spans="1:7" ht="78.75" customHeight="1" x14ac:dyDescent="0.25">
      <c r="A23" s="121">
        <v>6</v>
      </c>
      <c r="B23" s="1" t="s">
        <v>19</v>
      </c>
      <c r="C23" s="8" t="s">
        <v>27</v>
      </c>
      <c r="D23" s="22">
        <f>SUM(D24:D25)</f>
        <v>18.317</v>
      </c>
      <c r="E23" s="24">
        <v>4</v>
      </c>
      <c r="F23" s="21">
        <v>6</v>
      </c>
      <c r="G23" s="5"/>
    </row>
    <row r="24" spans="1:7" ht="30.75" customHeight="1" x14ac:dyDescent="0.25">
      <c r="A24" s="122"/>
      <c r="B24" s="1" t="s">
        <v>14</v>
      </c>
      <c r="C24" s="8" t="s">
        <v>27</v>
      </c>
      <c r="D24" s="22">
        <v>10.047000000000001</v>
      </c>
      <c r="E24" s="24" t="s">
        <v>43</v>
      </c>
      <c r="F24" s="21" t="s">
        <v>43</v>
      </c>
      <c r="G24" s="2"/>
    </row>
    <row r="25" spans="1:7" ht="37.5" customHeight="1" x14ac:dyDescent="0.25">
      <c r="A25" s="123"/>
      <c r="B25" s="1" t="s">
        <v>15</v>
      </c>
      <c r="C25" s="8" t="s">
        <v>27</v>
      </c>
      <c r="D25" s="16">
        <v>8.27</v>
      </c>
      <c r="E25" s="24">
        <v>4</v>
      </c>
      <c r="F25" s="21">
        <v>6</v>
      </c>
      <c r="G25" s="2" t="s">
        <v>46</v>
      </c>
    </row>
    <row r="26" spans="1:7" ht="121.5" customHeight="1" x14ac:dyDescent="0.25">
      <c r="A26" s="121">
        <v>7</v>
      </c>
      <c r="B26" s="1" t="s">
        <v>20</v>
      </c>
      <c r="C26" s="8" t="s">
        <v>27</v>
      </c>
      <c r="D26" s="22">
        <f>SUM(D27:D28)</f>
        <v>7.2380000000000004</v>
      </c>
      <c r="E26" s="21">
        <v>8.3000000000000007</v>
      </c>
      <c r="F26" s="21">
        <v>8.3000000000000007</v>
      </c>
      <c r="G26" s="5"/>
    </row>
    <row r="27" spans="1:7" ht="32.25" customHeight="1" x14ac:dyDescent="0.25">
      <c r="A27" s="122"/>
      <c r="B27" s="1" t="s">
        <v>14</v>
      </c>
      <c r="C27" s="8" t="s">
        <v>27</v>
      </c>
      <c r="D27" s="22" t="s">
        <v>43</v>
      </c>
      <c r="E27" s="21" t="s">
        <v>43</v>
      </c>
      <c r="F27" s="21" t="s">
        <v>43</v>
      </c>
      <c r="G27" s="2"/>
    </row>
    <row r="28" spans="1:7" ht="31.5" customHeight="1" x14ac:dyDescent="0.25">
      <c r="A28" s="123"/>
      <c r="B28" s="1" t="s">
        <v>15</v>
      </c>
      <c r="C28" s="8" t="s">
        <v>27</v>
      </c>
      <c r="D28" s="22">
        <v>7.2380000000000004</v>
      </c>
      <c r="E28" s="21">
        <v>8.3000000000000007</v>
      </c>
      <c r="F28" s="21">
        <v>8.3000000000000007</v>
      </c>
      <c r="G28" s="2"/>
    </row>
    <row r="29" spans="1:7" ht="123" customHeight="1" x14ac:dyDescent="0.25">
      <c r="A29" s="121">
        <v>8</v>
      </c>
      <c r="B29" s="1" t="s">
        <v>21</v>
      </c>
      <c r="C29" s="8" t="s">
        <v>27</v>
      </c>
      <c r="D29" s="22">
        <f>SUM(D30:D31)</f>
        <v>199.42700000000002</v>
      </c>
      <c r="E29" s="24">
        <v>262.8</v>
      </c>
      <c r="F29" s="21">
        <v>386.7</v>
      </c>
      <c r="G29" s="2"/>
    </row>
    <row r="30" spans="1:7" ht="51.75" customHeight="1" x14ac:dyDescent="0.25">
      <c r="A30" s="122"/>
      <c r="B30" s="1" t="s">
        <v>14</v>
      </c>
      <c r="C30" s="8" t="s">
        <v>27</v>
      </c>
      <c r="D30" s="22">
        <v>36.799999999999997</v>
      </c>
      <c r="E30" s="24">
        <v>137.69999999999999</v>
      </c>
      <c r="F30" s="21">
        <f>SUM(F61,F73)</f>
        <v>144</v>
      </c>
      <c r="G30" s="2"/>
    </row>
    <row r="31" spans="1:7" ht="38.25" customHeight="1" x14ac:dyDescent="0.25">
      <c r="A31" s="123"/>
      <c r="B31" s="6" t="s">
        <v>15</v>
      </c>
      <c r="C31" s="8" t="s">
        <v>27</v>
      </c>
      <c r="D31" s="23">
        <v>162.62700000000001</v>
      </c>
      <c r="E31" s="37">
        <v>125.1</v>
      </c>
      <c r="F31" s="26">
        <v>242.7</v>
      </c>
      <c r="G31" s="32"/>
    </row>
    <row r="32" spans="1:7" ht="79.5" customHeight="1" x14ac:dyDescent="0.25">
      <c r="A32" s="79">
        <v>9</v>
      </c>
      <c r="B32" s="39" t="s">
        <v>61</v>
      </c>
      <c r="C32" s="77" t="s">
        <v>94</v>
      </c>
      <c r="D32" s="48">
        <f>D11/D17*100</f>
        <v>39.201651113314853</v>
      </c>
      <c r="E32" s="50" t="s">
        <v>62</v>
      </c>
      <c r="F32" s="69" t="s">
        <v>87</v>
      </c>
      <c r="G32" s="77"/>
    </row>
    <row r="33" spans="1:7" ht="34.5" customHeight="1" x14ac:dyDescent="0.25">
      <c r="A33" s="79"/>
      <c r="B33" s="40" t="s">
        <v>60</v>
      </c>
      <c r="C33" s="78"/>
      <c r="D33" s="49" t="s">
        <v>43</v>
      </c>
      <c r="E33" s="51" t="s">
        <v>83</v>
      </c>
      <c r="F33" s="66" t="s">
        <v>84</v>
      </c>
      <c r="G33" s="78"/>
    </row>
    <row r="34" spans="1:7" ht="63.75" customHeight="1" x14ac:dyDescent="0.25">
      <c r="A34" s="54">
        <v>10</v>
      </c>
      <c r="B34" s="38" t="s">
        <v>63</v>
      </c>
      <c r="C34" s="13" t="s">
        <v>94</v>
      </c>
      <c r="D34" s="47" t="s">
        <v>43</v>
      </c>
      <c r="E34" s="44" t="s">
        <v>64</v>
      </c>
      <c r="F34" s="41" t="s">
        <v>85</v>
      </c>
      <c r="G34" s="67"/>
    </row>
    <row r="35" spans="1:7" ht="81.75" customHeight="1" x14ac:dyDescent="0.25">
      <c r="A35" s="54">
        <v>11</v>
      </c>
      <c r="B35" s="1" t="s">
        <v>65</v>
      </c>
      <c r="C35" s="8" t="s">
        <v>42</v>
      </c>
      <c r="D35" s="22" t="s">
        <v>43</v>
      </c>
      <c r="E35" s="27">
        <v>85</v>
      </c>
      <c r="F35" s="71">
        <v>85</v>
      </c>
      <c r="G35" s="52"/>
    </row>
    <row r="36" spans="1:7" ht="59.25" customHeight="1" x14ac:dyDescent="0.25">
      <c r="A36" s="54">
        <v>12</v>
      </c>
      <c r="B36" s="1" t="s">
        <v>66</v>
      </c>
      <c r="C36" s="33" t="s">
        <v>42</v>
      </c>
      <c r="D36" s="22" t="s">
        <v>43</v>
      </c>
      <c r="E36" s="27">
        <v>85</v>
      </c>
      <c r="F36" s="71">
        <v>85</v>
      </c>
      <c r="G36" s="52"/>
    </row>
    <row r="37" spans="1:7" x14ac:dyDescent="0.25">
      <c r="A37" s="102" t="s">
        <v>22</v>
      </c>
      <c r="B37" s="102"/>
      <c r="C37" s="102"/>
      <c r="D37" s="102"/>
      <c r="E37" s="102"/>
      <c r="F37" s="102"/>
      <c r="G37" s="102"/>
    </row>
    <row r="38" spans="1:7" ht="78" customHeight="1" x14ac:dyDescent="0.25">
      <c r="A38" s="121">
        <v>13</v>
      </c>
      <c r="B38" s="1" t="s">
        <v>23</v>
      </c>
      <c r="C38" s="8"/>
      <c r="D38" s="8"/>
      <c r="E38" s="8"/>
      <c r="F38" s="8"/>
      <c r="G38" s="5"/>
    </row>
    <row r="39" spans="1:7" ht="17.25" customHeight="1" x14ac:dyDescent="0.25">
      <c r="A39" s="122"/>
      <c r="B39" s="1" t="s">
        <v>31</v>
      </c>
      <c r="C39" s="8" t="s">
        <v>27</v>
      </c>
      <c r="D39" s="8" t="s">
        <v>43</v>
      </c>
      <c r="E39" s="13" t="s">
        <v>43</v>
      </c>
      <c r="F39" s="8" t="s">
        <v>43</v>
      </c>
      <c r="G39" s="2"/>
    </row>
    <row r="40" spans="1:7" x14ac:dyDescent="0.25">
      <c r="A40" s="123"/>
      <c r="B40" s="1" t="s">
        <v>35</v>
      </c>
      <c r="C40" s="8" t="s">
        <v>36</v>
      </c>
      <c r="D40" s="8" t="s">
        <v>43</v>
      </c>
      <c r="E40" s="8" t="s">
        <v>43</v>
      </c>
      <c r="F40" s="8" t="s">
        <v>43</v>
      </c>
      <c r="G40" s="5"/>
    </row>
    <row r="41" spans="1:7" ht="95.25" customHeight="1" x14ac:dyDescent="0.25">
      <c r="A41" s="54">
        <v>14</v>
      </c>
      <c r="B41" s="9" t="s">
        <v>40</v>
      </c>
      <c r="C41" s="8" t="s">
        <v>38</v>
      </c>
      <c r="D41" s="8">
        <v>5</v>
      </c>
      <c r="E41" s="8">
        <v>17</v>
      </c>
      <c r="F41" s="8">
        <v>14</v>
      </c>
      <c r="G41" s="28" t="s">
        <v>90</v>
      </c>
    </row>
    <row r="42" spans="1:7" ht="87.75" customHeight="1" x14ac:dyDescent="0.25">
      <c r="A42" s="54">
        <v>15</v>
      </c>
      <c r="B42" s="9" t="s">
        <v>28</v>
      </c>
      <c r="C42" s="8" t="s">
        <v>27</v>
      </c>
      <c r="D42" s="8">
        <v>9.14</v>
      </c>
      <c r="E42" s="13">
        <v>10</v>
      </c>
      <c r="F42" s="8">
        <v>10</v>
      </c>
      <c r="G42" s="2"/>
    </row>
    <row r="43" spans="1:7" ht="90" x14ac:dyDescent="0.25">
      <c r="A43" s="54">
        <v>16</v>
      </c>
      <c r="B43" s="9" t="s">
        <v>29</v>
      </c>
      <c r="C43" s="8" t="s">
        <v>27</v>
      </c>
      <c r="D43" s="8">
        <v>5.9850000000000003</v>
      </c>
      <c r="E43" s="8">
        <v>20</v>
      </c>
      <c r="F43" s="8">
        <v>64.8</v>
      </c>
      <c r="G43" s="2"/>
    </row>
    <row r="44" spans="1:7" ht="90" x14ac:dyDescent="0.25">
      <c r="A44" s="54">
        <v>17</v>
      </c>
      <c r="B44" s="9" t="s">
        <v>39</v>
      </c>
      <c r="C44" s="8" t="s">
        <v>38</v>
      </c>
      <c r="D44" s="8" t="s">
        <v>43</v>
      </c>
      <c r="E44" s="8">
        <v>2</v>
      </c>
      <c r="F44" s="8">
        <v>2</v>
      </c>
      <c r="G44" s="5"/>
    </row>
    <row r="45" spans="1:7" ht="45" x14ac:dyDescent="0.25">
      <c r="A45" s="54">
        <v>18</v>
      </c>
      <c r="B45" s="9" t="s">
        <v>30</v>
      </c>
      <c r="C45" s="8" t="s">
        <v>27</v>
      </c>
      <c r="D45" s="8">
        <v>2.4</v>
      </c>
      <c r="E45" s="8">
        <v>4</v>
      </c>
      <c r="F45" s="8">
        <v>4</v>
      </c>
      <c r="G45" s="2"/>
    </row>
    <row r="46" spans="1:7" ht="52.5" customHeight="1" x14ac:dyDescent="0.25">
      <c r="A46" s="54">
        <v>19</v>
      </c>
      <c r="B46" s="9" t="s">
        <v>37</v>
      </c>
      <c r="C46" s="8" t="s">
        <v>38</v>
      </c>
      <c r="D46" s="8">
        <v>6</v>
      </c>
      <c r="E46" s="8">
        <v>8</v>
      </c>
      <c r="F46" s="8">
        <v>8</v>
      </c>
      <c r="G46" s="2"/>
    </row>
    <row r="47" spans="1:7" ht="50.25" customHeight="1" x14ac:dyDescent="0.25">
      <c r="A47" s="55">
        <v>20</v>
      </c>
      <c r="B47" s="1" t="s">
        <v>50</v>
      </c>
      <c r="C47" s="18" t="s">
        <v>27</v>
      </c>
      <c r="D47" s="10">
        <v>89.186000000000007</v>
      </c>
      <c r="E47" s="10">
        <v>76</v>
      </c>
      <c r="F47" s="10">
        <v>144.69999999999999</v>
      </c>
      <c r="G47" s="11"/>
    </row>
    <row r="48" spans="1:7" x14ac:dyDescent="0.25">
      <c r="A48" s="103" t="s">
        <v>24</v>
      </c>
      <c r="B48" s="103"/>
      <c r="C48" s="103"/>
      <c r="D48" s="103"/>
      <c r="E48" s="103"/>
      <c r="F48" s="103"/>
      <c r="G48" s="103"/>
    </row>
    <row r="49" spans="1:7" ht="108" customHeight="1" x14ac:dyDescent="0.25">
      <c r="A49" s="15">
        <v>22</v>
      </c>
      <c r="B49" s="1" t="s">
        <v>51</v>
      </c>
      <c r="C49" s="10" t="s">
        <v>27</v>
      </c>
      <c r="D49" s="10">
        <v>10.74</v>
      </c>
      <c r="E49" s="10">
        <v>8</v>
      </c>
      <c r="F49" s="10">
        <v>8</v>
      </c>
      <c r="G49" s="11"/>
    </row>
    <row r="50" spans="1:7" ht="60.75" customHeight="1" x14ac:dyDescent="0.25">
      <c r="A50" s="15">
        <v>23</v>
      </c>
      <c r="B50" s="9" t="s">
        <v>52</v>
      </c>
      <c r="C50" s="10" t="s">
        <v>27</v>
      </c>
      <c r="D50" s="10" t="s">
        <v>43</v>
      </c>
      <c r="E50" s="10">
        <v>3</v>
      </c>
      <c r="F50" s="10">
        <v>9</v>
      </c>
      <c r="G50" s="11"/>
    </row>
    <row r="51" spans="1:7" ht="48" customHeight="1" x14ac:dyDescent="0.25">
      <c r="A51" s="15">
        <v>24</v>
      </c>
      <c r="B51" s="9" t="s">
        <v>45</v>
      </c>
      <c r="C51" s="10" t="s">
        <v>27</v>
      </c>
      <c r="D51" s="10">
        <v>0.56999999999999995</v>
      </c>
      <c r="E51" s="10">
        <v>4</v>
      </c>
      <c r="F51" s="10">
        <v>4</v>
      </c>
      <c r="G51" s="2"/>
    </row>
    <row r="52" spans="1:7" ht="75" x14ac:dyDescent="0.25">
      <c r="A52" s="15">
        <v>25</v>
      </c>
      <c r="B52" s="9" t="s">
        <v>53</v>
      </c>
      <c r="C52" s="10" t="s">
        <v>27</v>
      </c>
      <c r="D52" s="10" t="s">
        <v>43</v>
      </c>
      <c r="E52" s="10" t="s">
        <v>43</v>
      </c>
      <c r="F52" s="10" t="s">
        <v>43</v>
      </c>
      <c r="G52" s="9" t="s">
        <v>44</v>
      </c>
    </row>
    <row r="53" spans="1:7" ht="75.75" customHeight="1" x14ac:dyDescent="0.25">
      <c r="A53" s="15">
        <v>26</v>
      </c>
      <c r="B53" s="9" t="s">
        <v>54</v>
      </c>
      <c r="C53" s="10"/>
      <c r="D53" s="10"/>
      <c r="E53" s="10"/>
      <c r="F53" s="10"/>
      <c r="G53" s="9"/>
    </row>
    <row r="54" spans="1:7" ht="17.25" customHeight="1" x14ac:dyDescent="0.25">
      <c r="A54" s="98"/>
      <c r="B54" s="9" t="s">
        <v>57</v>
      </c>
      <c r="C54" s="10" t="s">
        <v>55</v>
      </c>
      <c r="D54" s="10" t="s">
        <v>43</v>
      </c>
      <c r="E54" s="14" t="s">
        <v>58</v>
      </c>
      <c r="F54" s="14" t="s">
        <v>86</v>
      </c>
      <c r="G54" s="9"/>
    </row>
    <row r="55" spans="1:7" x14ac:dyDescent="0.25">
      <c r="A55" s="99"/>
      <c r="B55" s="9" t="s">
        <v>56</v>
      </c>
      <c r="C55" s="10" t="s">
        <v>36</v>
      </c>
      <c r="D55" s="10" t="s">
        <v>43</v>
      </c>
      <c r="E55" s="72">
        <v>0</v>
      </c>
      <c r="F55" s="72">
        <v>0</v>
      </c>
      <c r="G55" s="9"/>
    </row>
    <row r="56" spans="1:7" x14ac:dyDescent="0.25">
      <c r="A56" s="103" t="s">
        <v>25</v>
      </c>
      <c r="B56" s="103"/>
      <c r="C56" s="103"/>
      <c r="D56" s="103"/>
      <c r="E56" s="103"/>
      <c r="F56" s="103"/>
      <c r="G56" s="103"/>
    </row>
    <row r="57" spans="1:7" ht="92.25" customHeight="1" x14ac:dyDescent="0.25">
      <c r="A57" s="98">
        <v>27</v>
      </c>
      <c r="B57" s="1" t="s">
        <v>26</v>
      </c>
      <c r="C57" s="10"/>
      <c r="D57" s="10"/>
      <c r="E57" s="10"/>
      <c r="F57" s="10"/>
      <c r="G57" s="11"/>
    </row>
    <row r="58" spans="1:7" x14ac:dyDescent="0.25">
      <c r="A58" s="124"/>
      <c r="B58" s="1" t="s">
        <v>31</v>
      </c>
      <c r="C58" s="10" t="s">
        <v>27</v>
      </c>
      <c r="D58" s="10">
        <v>8313.5</v>
      </c>
      <c r="E58" s="73">
        <v>8320.5</v>
      </c>
      <c r="F58" s="10">
        <v>8320.5</v>
      </c>
      <c r="G58" s="11"/>
    </row>
    <row r="59" spans="1:7" x14ac:dyDescent="0.25">
      <c r="A59" s="125"/>
      <c r="B59" s="1" t="s">
        <v>35</v>
      </c>
      <c r="C59" s="10" t="s">
        <v>36</v>
      </c>
      <c r="D59" s="10">
        <v>17043.8</v>
      </c>
      <c r="E59" s="73">
        <v>17273.599999999999</v>
      </c>
      <c r="F59" s="10">
        <v>17273.599999999999</v>
      </c>
      <c r="G59" s="11"/>
    </row>
    <row r="60" spans="1:7" ht="94.5" customHeight="1" x14ac:dyDescent="0.25">
      <c r="A60" s="98">
        <v>28</v>
      </c>
      <c r="B60" s="1" t="s">
        <v>59</v>
      </c>
      <c r="C60" s="10"/>
      <c r="D60" s="10"/>
      <c r="E60" s="10"/>
      <c r="F60" s="10"/>
      <c r="G60" s="11"/>
    </row>
    <row r="61" spans="1:7" x14ac:dyDescent="0.25">
      <c r="A61" s="124"/>
      <c r="B61" s="1" t="s">
        <v>31</v>
      </c>
      <c r="C61" s="10" t="s">
        <v>27</v>
      </c>
      <c r="D61" s="10">
        <v>52.9</v>
      </c>
      <c r="E61" s="10">
        <v>40.700000000000003</v>
      </c>
      <c r="F61" s="10">
        <v>43.3</v>
      </c>
      <c r="G61" s="9"/>
    </row>
    <row r="62" spans="1:7" x14ac:dyDescent="0.25">
      <c r="A62" s="125"/>
      <c r="B62" s="1" t="s">
        <v>35</v>
      </c>
      <c r="C62" s="10" t="s">
        <v>36</v>
      </c>
      <c r="D62" s="10">
        <v>201</v>
      </c>
      <c r="E62" s="10" t="s">
        <v>43</v>
      </c>
      <c r="F62" s="10" t="s">
        <v>43</v>
      </c>
      <c r="G62" s="9"/>
    </row>
    <row r="63" spans="1:7" ht="105.75" customHeight="1" x14ac:dyDescent="0.25">
      <c r="A63" s="15">
        <v>29</v>
      </c>
      <c r="B63" s="74" t="s">
        <v>92</v>
      </c>
      <c r="C63" s="10" t="s">
        <v>38</v>
      </c>
      <c r="D63" s="10" t="s">
        <v>43</v>
      </c>
      <c r="E63" s="10">
        <v>54</v>
      </c>
      <c r="F63" s="10">
        <v>54</v>
      </c>
      <c r="G63" s="29"/>
    </row>
    <row r="64" spans="1:7" ht="106.5" customHeight="1" x14ac:dyDescent="0.25">
      <c r="A64" s="15">
        <v>30</v>
      </c>
      <c r="B64" s="74" t="s">
        <v>93</v>
      </c>
      <c r="C64" s="10" t="s">
        <v>38</v>
      </c>
      <c r="D64" s="10" t="s">
        <v>43</v>
      </c>
      <c r="E64" s="10">
        <v>1</v>
      </c>
      <c r="F64" s="10">
        <v>0</v>
      </c>
      <c r="G64" s="68" t="s">
        <v>91</v>
      </c>
    </row>
    <row r="65" spans="1:7" ht="28.5" customHeight="1" x14ac:dyDescent="0.25">
      <c r="A65" s="80" t="s">
        <v>88</v>
      </c>
      <c r="B65" s="119"/>
      <c r="C65" s="119"/>
      <c r="D65" s="119"/>
      <c r="E65" s="119"/>
      <c r="F65" s="119"/>
      <c r="G65" s="120"/>
    </row>
    <row r="66" spans="1:7" ht="45" x14ac:dyDescent="0.25">
      <c r="A66" s="15">
        <v>29</v>
      </c>
      <c r="B66" s="1" t="s">
        <v>32</v>
      </c>
      <c r="C66" s="10" t="s">
        <v>27</v>
      </c>
      <c r="D66" s="24">
        <v>5807861.0999999996</v>
      </c>
      <c r="E66" s="24" t="s">
        <v>47</v>
      </c>
      <c r="F66" s="70">
        <v>6590300</v>
      </c>
      <c r="G66" s="30"/>
    </row>
    <row r="67" spans="1:7" ht="30" x14ac:dyDescent="0.25">
      <c r="A67" s="15">
        <v>30</v>
      </c>
      <c r="B67" s="1" t="s">
        <v>33</v>
      </c>
      <c r="C67" s="14" t="s">
        <v>34</v>
      </c>
      <c r="D67" s="27">
        <v>4744881</v>
      </c>
      <c r="E67" s="24">
        <v>4760932</v>
      </c>
      <c r="F67" s="70">
        <v>4807162</v>
      </c>
      <c r="G67" s="31"/>
    </row>
    <row r="68" spans="1:7" x14ac:dyDescent="0.25">
      <c r="A68" s="80" t="s">
        <v>89</v>
      </c>
      <c r="B68" s="81"/>
      <c r="C68" s="81"/>
      <c r="D68" s="81"/>
      <c r="E68" s="81"/>
      <c r="F68" s="81"/>
      <c r="G68" s="82"/>
    </row>
    <row r="69" spans="1:7" ht="45.75" customHeight="1" x14ac:dyDescent="0.25">
      <c r="A69" s="15">
        <v>31</v>
      </c>
      <c r="B69" s="9" t="s">
        <v>68</v>
      </c>
      <c r="C69" s="33" t="s">
        <v>42</v>
      </c>
      <c r="D69" s="15" t="s">
        <v>43</v>
      </c>
      <c r="E69" s="15">
        <v>0</v>
      </c>
      <c r="F69" s="15">
        <v>0</v>
      </c>
      <c r="G69" s="53"/>
    </row>
    <row r="70" spans="1:7" ht="45.75" customHeight="1" x14ac:dyDescent="0.25">
      <c r="A70" s="15">
        <v>32</v>
      </c>
      <c r="B70" s="9" t="s">
        <v>69</v>
      </c>
      <c r="C70" s="33" t="s">
        <v>42</v>
      </c>
      <c r="D70" s="15" t="s">
        <v>43</v>
      </c>
      <c r="E70" s="15">
        <v>0.4</v>
      </c>
      <c r="F70" s="15">
        <v>0.4</v>
      </c>
      <c r="G70" s="53"/>
    </row>
    <row r="71" spans="1:7" ht="75.75" customHeight="1" x14ac:dyDescent="0.25">
      <c r="A71" s="15">
        <v>33</v>
      </c>
      <c r="B71" s="9" t="s">
        <v>70</v>
      </c>
      <c r="C71" s="10" t="s">
        <v>77</v>
      </c>
      <c r="D71" s="15" t="s">
        <v>43</v>
      </c>
      <c r="E71" s="15">
        <v>0</v>
      </c>
      <c r="F71" s="15">
        <v>0</v>
      </c>
      <c r="G71" s="53"/>
    </row>
    <row r="72" spans="1:7" ht="60.75" customHeight="1" x14ac:dyDescent="0.25">
      <c r="A72" s="15">
        <v>34</v>
      </c>
      <c r="B72" s="9" t="s">
        <v>71</v>
      </c>
      <c r="C72" s="10" t="s">
        <v>76</v>
      </c>
      <c r="D72" s="15" t="s">
        <v>43</v>
      </c>
      <c r="E72" s="15">
        <v>0.3</v>
      </c>
      <c r="F72" s="15">
        <v>0.3</v>
      </c>
      <c r="G72" s="53"/>
    </row>
    <row r="73" spans="1:7" ht="59.25" customHeight="1" x14ac:dyDescent="0.25">
      <c r="A73" s="15">
        <v>35</v>
      </c>
      <c r="B73" s="9" t="s">
        <v>72</v>
      </c>
      <c r="C73" s="10" t="s">
        <v>76</v>
      </c>
      <c r="D73" s="15" t="s">
        <v>43</v>
      </c>
      <c r="E73" s="15">
        <v>99.9</v>
      </c>
      <c r="F73" s="15">
        <v>100.7</v>
      </c>
      <c r="G73" s="53"/>
    </row>
    <row r="74" spans="1:7" ht="60.75" customHeight="1" x14ac:dyDescent="0.25">
      <c r="A74" s="15">
        <v>36</v>
      </c>
      <c r="B74" s="9" t="s">
        <v>73</v>
      </c>
      <c r="C74" s="10" t="s">
        <v>76</v>
      </c>
      <c r="D74" s="15" t="s">
        <v>43</v>
      </c>
      <c r="E74" s="15">
        <v>18.100000000000001</v>
      </c>
      <c r="F74" s="15">
        <v>21.2</v>
      </c>
      <c r="G74" s="53"/>
    </row>
    <row r="75" spans="1:7" ht="75" customHeight="1" x14ac:dyDescent="0.25">
      <c r="A75" s="15">
        <v>37</v>
      </c>
      <c r="B75" s="9" t="s">
        <v>74</v>
      </c>
      <c r="C75" s="10" t="s">
        <v>78</v>
      </c>
      <c r="D75" s="15" t="s">
        <v>43</v>
      </c>
      <c r="E75" s="15">
        <v>2454.1</v>
      </c>
      <c r="F75" s="15">
        <v>2454.9</v>
      </c>
      <c r="G75" s="53"/>
    </row>
    <row r="76" spans="1:7" ht="72.75" customHeight="1" x14ac:dyDescent="0.25">
      <c r="A76" s="15">
        <v>38</v>
      </c>
      <c r="B76" s="57" t="s">
        <v>75</v>
      </c>
      <c r="C76" s="10" t="s">
        <v>78</v>
      </c>
      <c r="D76" s="55" t="s">
        <v>43</v>
      </c>
      <c r="E76" s="55">
        <v>188.1</v>
      </c>
      <c r="F76" s="55">
        <v>188.1</v>
      </c>
      <c r="G76" s="59"/>
    </row>
    <row r="77" spans="1:7" ht="34.5" customHeight="1" x14ac:dyDescent="0.25">
      <c r="A77" s="83">
        <v>39</v>
      </c>
      <c r="B77" s="57" t="s">
        <v>82</v>
      </c>
      <c r="C77" s="86" t="s">
        <v>80</v>
      </c>
      <c r="D77" s="55" t="s">
        <v>43</v>
      </c>
      <c r="E77" s="60">
        <v>2</v>
      </c>
      <c r="F77" s="55">
        <v>2</v>
      </c>
      <c r="G77" s="89"/>
    </row>
    <row r="78" spans="1:7" ht="29.25" customHeight="1" x14ac:dyDescent="0.25">
      <c r="A78" s="84"/>
      <c r="B78" s="65" t="s">
        <v>81</v>
      </c>
      <c r="C78" s="87"/>
      <c r="D78" s="63" t="s">
        <v>43</v>
      </c>
      <c r="E78" s="64" t="s">
        <v>43</v>
      </c>
      <c r="F78" s="63" t="s">
        <v>43</v>
      </c>
      <c r="G78" s="90"/>
    </row>
    <row r="79" spans="1:7" ht="39" customHeight="1" x14ac:dyDescent="0.25">
      <c r="A79" s="85"/>
      <c r="B79" s="58" t="s">
        <v>79</v>
      </c>
      <c r="C79" s="88"/>
      <c r="D79" s="61" t="s">
        <v>43</v>
      </c>
      <c r="E79" s="62">
        <v>2</v>
      </c>
      <c r="F79" s="61">
        <v>2</v>
      </c>
      <c r="G79" s="91"/>
    </row>
  </sheetData>
  <mergeCells count="34">
    <mergeCell ref="G17:G19"/>
    <mergeCell ref="A65:G65"/>
    <mergeCell ref="A23:A25"/>
    <mergeCell ref="A26:A28"/>
    <mergeCell ref="A29:A31"/>
    <mergeCell ref="A38:A40"/>
    <mergeCell ref="A57:A59"/>
    <mergeCell ref="A60:A62"/>
    <mergeCell ref="A1:G1"/>
    <mergeCell ref="A2:G7"/>
    <mergeCell ref="D8:F8"/>
    <mergeCell ref="D9:D10"/>
    <mergeCell ref="E9:E10"/>
    <mergeCell ref="F9:F10"/>
    <mergeCell ref="G8:G10"/>
    <mergeCell ref="C8:C10"/>
    <mergeCell ref="B8:B10"/>
    <mergeCell ref="A8:A10"/>
    <mergeCell ref="C12:C13"/>
    <mergeCell ref="C32:C33"/>
    <mergeCell ref="A32:A33"/>
    <mergeCell ref="A68:G68"/>
    <mergeCell ref="A77:A79"/>
    <mergeCell ref="C77:C79"/>
    <mergeCell ref="G77:G79"/>
    <mergeCell ref="G32:G33"/>
    <mergeCell ref="G11:G14"/>
    <mergeCell ref="A12:A14"/>
    <mergeCell ref="A54:A55"/>
    <mergeCell ref="A17:A19"/>
    <mergeCell ref="A20:A22"/>
    <mergeCell ref="A37:G37"/>
    <mergeCell ref="A48:G48"/>
    <mergeCell ref="A56:G56"/>
  </mergeCells>
  <pageMargins left="0.70866141732283472" right="0.31496062992125984" top="0.55118110236220474" bottom="0.55118110236220474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2020-12-23T11:37:47Z</dcterms:modified>
</cp:coreProperties>
</file>