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7" i="2"/>
  <c r="B17"/>
  <c r="D20"/>
  <c r="C6"/>
  <c r="C12"/>
  <c r="C28"/>
  <c r="B28"/>
  <c r="C23"/>
  <c r="C21" s="1"/>
  <c r="B23"/>
  <c r="B21" s="1"/>
  <c r="D8"/>
  <c r="D9"/>
  <c r="D10"/>
  <c r="D11"/>
  <c r="D13"/>
  <c r="D14"/>
  <c r="D15"/>
  <c r="D16"/>
  <c r="D18"/>
  <c r="D19"/>
  <c r="D22"/>
  <c r="D24"/>
  <c r="D25"/>
  <c r="D26"/>
  <c r="D27"/>
  <c r="D29"/>
  <c r="D30"/>
  <c r="D31"/>
  <c r="D32"/>
  <c r="D7"/>
  <c r="B6"/>
  <c r="B12"/>
  <c r="D12" l="1"/>
  <c r="B5"/>
  <c r="C5"/>
  <c r="D17"/>
  <c r="D6"/>
  <c r="D28"/>
  <c r="D21"/>
  <c r="D23"/>
  <c r="D5" l="1"/>
</calcChain>
</file>

<file path=xl/sharedStrings.xml><?xml version="1.0" encoding="utf-8"?>
<sst xmlns="http://schemas.openxmlformats.org/spreadsheetml/2006/main" count="33" uniqueCount="33">
  <si>
    <t>Наименование</t>
  </si>
  <si>
    <r>
      <t>Основное мероприятие 4:</t>
    </r>
    <r>
      <rPr>
        <sz val="11"/>
        <color theme="1"/>
        <rFont val="Times New Roman"/>
        <family val="1"/>
        <charset val="204"/>
      </rPr>
      <t xml:space="preserve"> Создание условий для обеспечения транспортного обслуживания населения в  пригородном и межмуниципальном сообщении на территории Смоленской области</t>
    </r>
  </si>
  <si>
    <t>Обеспечивающая подпрограмма,  в том числе:</t>
  </si>
  <si>
    <t>- на заработную плату и начисления на выплаты по оплате труда</t>
  </si>
  <si>
    <t>мероприятие: Строительство (реконструкция)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</si>
  <si>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мероприятие: Проектирование объектов строительства и реконструкции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</si>
  <si>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Процент исполнения,%</t>
  </si>
  <si>
    <t>Объем финансирования по плану на 2016 год</t>
  </si>
  <si>
    <t>мероприятие: Предоставление субсидий для софинансирования расходов бюджетов муниципальных образований Смоленской области на проектирование, строительство, реконструкцию, 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</si>
  <si>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r>
      <t xml:space="preserve"> мероприятие: </t>
    </r>
    <r>
      <rPr>
        <sz val="12"/>
        <color theme="1"/>
        <rFont val="Times New Roman"/>
        <family val="1"/>
        <charset val="204"/>
      </rPr>
      <t>Осуществление крупных особо важных для социально-экономического развития Российской Федерации проектов: - строительство автодорожного обхода        г. Велижа в Смоленской области (1 этап)</t>
    </r>
  </si>
  <si>
    <t>мероприятие: Предоставление субсидий для софинансирования расходов бюджетов муниципальных образований Смоленской области на развитие и увеличение пропускной способности сети автомобильных дорог общего пользования местного значения</t>
  </si>
  <si>
    <t xml:space="preserve"> мероприятие: Предоставление субсидий для софинансирования расходов бюджетов муниципальных образований Смоленской области на капитальный ремонт и ремонт автомобильных дорог общего пользования местного значения</t>
  </si>
  <si>
    <r>
      <rPr>
        <b/>
        <sz val="12"/>
        <color theme="1"/>
        <rFont val="Times New Roman"/>
        <family val="1"/>
        <charset val="204"/>
      </rPr>
      <t xml:space="preserve">Областная государственная программа: </t>
    </r>
    <r>
      <rPr>
        <sz val="12"/>
        <color theme="1"/>
        <rFont val="Times New Roman"/>
        <family val="1"/>
        <charset val="204"/>
      </rPr>
      <t>«Развитие дорожно-транспортного комплекса Смоленской области» на 2014-2020 годы</t>
    </r>
  </si>
  <si>
    <t>мероприятие: Предоставление субсидий для софинансирования расходов бюджетов муниципальных образований Смоленской области на проектирование и строительство (реконструкцию) автомобильных дорог общего пользования местного значения</t>
  </si>
  <si>
    <r>
      <rPr>
        <b/>
        <sz val="12"/>
        <color theme="1"/>
        <rFont val="Times New Roman"/>
        <family val="1"/>
        <charset val="204"/>
      </rPr>
      <t>Основное мероприятие 2:</t>
    </r>
    <r>
      <rPr>
        <sz val="12"/>
        <color theme="1"/>
        <rFont val="Times New Roman"/>
        <family val="1"/>
        <charset val="204"/>
      </rPr>
      <t xml:space="preserve"> Улучшение транспортно-эксплуатационных качеств автомобильных дорог общего пользования местного значения</t>
    </r>
  </si>
  <si>
    <r>
      <rPr>
        <b/>
        <sz val="12"/>
        <color theme="1"/>
        <rFont val="Times New Roman"/>
        <family val="1"/>
        <charset val="204"/>
      </rPr>
      <t xml:space="preserve">Основное мероприятие 1: </t>
    </r>
    <r>
      <rPr>
        <sz val="12"/>
        <color theme="1"/>
        <rFont val="Times New Roman"/>
        <family val="1"/>
        <charset val="204"/>
      </rPr>
      <t>Развитие сети автомобильных дорог общего пользования регионального, межмуниципального и местного значения</t>
    </r>
  </si>
  <si>
    <t>мероприятие: Предоставление субсидий для софинансирования расходов бюджетов городских поселений Смоленской области, на территории которых расположены города, удостоенные почетного звания Российской Федерации «Город воинской славы», на дорожную деятельность</t>
  </si>
  <si>
    <r>
      <rPr>
        <b/>
        <sz val="12"/>
        <color theme="1"/>
        <rFont val="Times New Roman"/>
        <family val="1"/>
        <charset val="204"/>
      </rPr>
      <t xml:space="preserve">Основное мероприятие 3: </t>
    </r>
    <r>
      <rPr>
        <sz val="12"/>
        <color theme="1"/>
        <rFont val="Times New Roman"/>
        <family val="1"/>
        <charset val="204"/>
      </rPr>
      <t xml:space="preserve">Совершенствование управления дорожным хозяйством </t>
    </r>
  </si>
  <si>
    <t>содержание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</si>
  <si>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мероприятие: Субсидии  для софинансирования расходов бюджетов муниципальных образований Смоленской области на проведение работ по ремонту автомобильных дорог общего пользования</t>
  </si>
  <si>
    <r>
      <t xml:space="preserve">мероприятие: </t>
    </r>
    <r>
      <rPr>
        <sz val="12"/>
        <color theme="1"/>
        <rFont val="Times New Roman"/>
        <family val="1"/>
        <charset val="204"/>
      </rPr>
      <t>Развитие и увеличение пропускной способности сети автомобильных дорог общего пользования регионального и межмуниципального значения:</t>
    </r>
  </si>
  <si>
    <t>реконструкция автомобильной дороги «Смоленск – Вязьма – Зубцов (участок Старой Смоленской дороги Смоленск – Вязьма)» - Дугино – Шаниха в Сычевском районе</t>
  </si>
  <si>
    <t>реконструкция моста через реку Западная Двина на    км 96+592 автомобильной дороги Ольша – Велиж – Усвяты – Невель в Велижском районе</t>
  </si>
  <si>
    <t>строительство автомобильной дороги Бочарово – Дудкино с       км 0+000 – км 5+410 в Сычевском районе</t>
  </si>
  <si>
    <t xml:space="preserve"> мероприятие: Приобретение дорожной техники и иного имущества  в целях обеспечения деятельности по капитальному ремонту, ремонту и содержанию автомобильных дорог</t>
  </si>
  <si>
    <t>мероприятие: Организация капитального ремонта, ремонта и содержания автомобильных дорог общего пользования регионального и межмуниципального значения и искусственных сооружений в их составе:</t>
  </si>
  <si>
    <t>ремонт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</si>
  <si>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капитальный ремонт автомобильных дорог общего пользования регионального и межмуниципального значения и дорожных сооружений, являющихся их технологической частью (искусственных дорожных сооружений)</t>
  </si>
  <si>
    <t>мероприятие: Субсидии на уплату налогов</t>
  </si>
  <si>
    <t>мероприятие: Предоставление субсидий юридическим лицам (за исключением государственных (муниципальных) учреждений), индивидуальным предпринимателям, физическим лицам – производителям товаров, работ, услуг на возмещение затрат в связи с оказанием услуг по осуществлению пассажирских перевозок автомобильным транспортом в пригородном и межмуниципальном автомобильном сообщении, не компенсированных доходами от перевозки пассажиров в связи с государственным регулированием тарифов по данным видам сообщений и средствами областного бюджета, предоставляемыми в целях обеспечения равной доступности услуг общественного транспорта пригородных маршрутов для отдельных категорий граждан, оказание мер социальной поддержки которым относится к ведению Российской Федерации и субъекта Российской Федерации</t>
  </si>
  <si>
    <t>мероприятие: Предоставление субсидий юридическим лицам (за исключением государственных (муниципальных) учреждений) на  возмещение недополученных доходов в связи с оказанием услуг по перевозке пассажиров в пригородном сообщении железнодорожным транспортом в результате государственного регулирования тарифов в данном сообщении</t>
  </si>
  <si>
    <t>Исполнение по расходованию бюджетных ассигнований в рамках реализации областной государственной программы  «Развитие дорожно-транспортного комплекса Смоленской области»  на 2014-2020 годы за 6 месяцев 2016 года</t>
  </si>
  <si>
    <t>Исполнено за 6 месяцев 2016 г. (тыс.руб)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</si>
</sst>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0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" fontId="1" fillId="0" borderId="5" xfId="0" applyNumberFormat="1" applyFont="1" applyBorder="1" applyAlignment="1">
      <alignment vertical="top" wrapText="1"/>
    </xf>
    <xf numFmtId="4" fontId="1" fillId="0" borderId="10" xfId="0" applyNumberFormat="1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4" fontId="1" fillId="0" borderId="1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1" fillId="0" borderId="12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165" fontId="2" fillId="0" borderId="2" xfId="0" applyNumberFormat="1" applyFont="1" applyBorder="1" applyAlignment="1">
      <alignment vertical="top" wrapText="1"/>
    </xf>
    <xf numFmtId="165" fontId="2" fillId="0" borderId="12" xfId="0" applyNumberFormat="1" applyFont="1" applyBorder="1" applyAlignment="1">
      <alignment vertical="top" wrapText="1"/>
    </xf>
    <xf numFmtId="165" fontId="2" fillId="0" borderId="3" xfId="0" applyNumberFormat="1" applyFont="1" applyBorder="1" applyAlignment="1">
      <alignment vertical="top" wrapText="1"/>
    </xf>
    <xf numFmtId="165" fontId="2" fillId="0" borderId="6" xfId="0" applyNumberFormat="1" applyFont="1" applyBorder="1" applyAlignment="1">
      <alignment vertical="top" wrapText="1"/>
    </xf>
    <xf numFmtId="165" fontId="2" fillId="0" borderId="8" xfId="0" applyNumberFormat="1" applyFont="1" applyBorder="1" applyAlignment="1">
      <alignment vertical="top" wrapText="1"/>
    </xf>
    <xf numFmtId="165" fontId="2" fillId="0" borderId="11" xfId="0" applyNumberFormat="1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3"/>
  <sheetViews>
    <sheetView tabSelected="1" workbookViewId="0">
      <selection activeCell="B52" sqref="B52"/>
    </sheetView>
  </sheetViews>
  <sheetFormatPr defaultRowHeight="15.75"/>
  <cols>
    <col min="1" max="1" width="48.85546875" style="5" customWidth="1"/>
    <col min="2" max="2" width="14.85546875" style="5" customWidth="1"/>
    <col min="3" max="3" width="14.5703125" style="5" customWidth="1"/>
    <col min="4" max="4" width="13.140625" style="5" customWidth="1"/>
    <col min="5" max="16384" width="9.140625" style="5"/>
  </cols>
  <sheetData>
    <row r="1" spans="1:4" ht="53.25" customHeight="1">
      <c r="A1" s="38" t="s">
        <v>31</v>
      </c>
      <c r="B1" s="38"/>
      <c r="C1" s="38"/>
      <c r="D1" s="38"/>
    </row>
    <row r="3" spans="1:4" s="1" customFormat="1" ht="63">
      <c r="A3" s="3" t="s">
        <v>0</v>
      </c>
      <c r="B3" s="3" t="s">
        <v>7</v>
      </c>
      <c r="C3" s="3" t="s">
        <v>32</v>
      </c>
      <c r="D3" s="3" t="s">
        <v>6</v>
      </c>
    </row>
    <row r="4" spans="1:4" s="1" customFormat="1">
      <c r="A4" s="3">
        <v>1</v>
      </c>
      <c r="B4" s="3">
        <v>2</v>
      </c>
      <c r="C4" s="3">
        <v>3</v>
      </c>
      <c r="D4" s="3">
        <v>4</v>
      </c>
    </row>
    <row r="5" spans="1:4" s="1" customFormat="1" ht="47.25">
      <c r="A5" s="4" t="s">
        <v>12</v>
      </c>
      <c r="B5" s="19">
        <f>B6+B17+B21+B28+B31</f>
        <v>4290448.5</v>
      </c>
      <c r="C5" s="24">
        <f>C6+C17+C21+C28+C31</f>
        <v>1069785.7999999998</v>
      </c>
      <c r="D5" s="31">
        <f>(C5/B5)*100</f>
        <v>24.934125185280742</v>
      </c>
    </row>
    <row r="6" spans="1:4" s="1" customFormat="1" ht="63">
      <c r="A6" s="4" t="s">
        <v>15</v>
      </c>
      <c r="B6" s="19">
        <f>B7+B8+B9+B10+B11+B12+B16</f>
        <v>1193654</v>
      </c>
      <c r="C6" s="24">
        <f>C7+C8+C9+C10+C11+C12+C16</f>
        <v>30640.5</v>
      </c>
      <c r="D6" s="31">
        <f>(C6/B6)*100</f>
        <v>2.5669498866505704</v>
      </c>
    </row>
    <row r="7" spans="1:4" s="1" customFormat="1" ht="94.5">
      <c r="A7" s="4" t="s">
        <v>4</v>
      </c>
      <c r="B7" s="8">
        <v>38891.9</v>
      </c>
      <c r="C7" s="25">
        <v>0</v>
      </c>
      <c r="D7" s="31">
        <f>(C7/B7)*100</f>
        <v>0</v>
      </c>
    </row>
    <row r="8" spans="1:4" s="1" customFormat="1" ht="96" customHeight="1">
      <c r="A8" s="4" t="s">
        <v>5</v>
      </c>
      <c r="B8" s="8">
        <v>55664</v>
      </c>
      <c r="C8" s="25">
        <v>10500</v>
      </c>
      <c r="D8" s="31">
        <f t="shared" ref="D8:D32" si="0">(C8/B8)*100</f>
        <v>18.863179074446677</v>
      </c>
    </row>
    <row r="9" spans="1:4" s="1" customFormat="1" ht="157.5">
      <c r="A9" s="6" t="s">
        <v>8</v>
      </c>
      <c r="B9" s="8">
        <v>228794.7</v>
      </c>
      <c r="C9" s="25">
        <v>0</v>
      </c>
      <c r="D9" s="31">
        <f t="shared" si="0"/>
        <v>0</v>
      </c>
    </row>
    <row r="10" spans="1:4" s="1" customFormat="1" ht="94.5">
      <c r="A10" s="4" t="s">
        <v>13</v>
      </c>
      <c r="B10" s="8">
        <v>92158.5</v>
      </c>
      <c r="C10" s="25">
        <v>0</v>
      </c>
      <c r="D10" s="31">
        <f t="shared" si="0"/>
        <v>0</v>
      </c>
    </row>
    <row r="11" spans="1:4" s="1" customFormat="1" ht="82.5" customHeight="1">
      <c r="A11" s="9" t="s">
        <v>9</v>
      </c>
      <c r="B11" s="11">
        <v>440000</v>
      </c>
      <c r="C11" s="26">
        <v>0</v>
      </c>
      <c r="D11" s="32">
        <f t="shared" si="0"/>
        <v>0</v>
      </c>
    </row>
    <row r="12" spans="1:4" s="1" customFormat="1" ht="63">
      <c r="A12" s="9" t="s">
        <v>20</v>
      </c>
      <c r="B12" s="15">
        <f>B13+B14+B15</f>
        <v>106347.7</v>
      </c>
      <c r="C12" s="26">
        <f>C13+C14+C15</f>
        <v>20140.5</v>
      </c>
      <c r="D12" s="32">
        <f t="shared" si="0"/>
        <v>18.938350335738338</v>
      </c>
    </row>
    <row r="13" spans="1:4" s="1" customFormat="1" ht="63">
      <c r="A13" s="17" t="s">
        <v>21</v>
      </c>
      <c r="B13" s="13">
        <v>13999.4</v>
      </c>
      <c r="C13" s="27">
        <v>4032.2</v>
      </c>
      <c r="D13" s="33">
        <f t="shared" si="0"/>
        <v>28.802662971270198</v>
      </c>
    </row>
    <row r="14" spans="1:4" s="1" customFormat="1" ht="46.5" customHeight="1">
      <c r="A14" s="17" t="s">
        <v>22</v>
      </c>
      <c r="B14" s="13">
        <v>50258.1</v>
      </c>
      <c r="C14" s="27">
        <v>10889.6</v>
      </c>
      <c r="D14" s="33">
        <f t="shared" si="0"/>
        <v>21.667353123178156</v>
      </c>
    </row>
    <row r="15" spans="1:4" s="1" customFormat="1" ht="47.25">
      <c r="A15" s="10" t="s">
        <v>23</v>
      </c>
      <c r="B15" s="16">
        <v>42090.2</v>
      </c>
      <c r="C15" s="28">
        <v>5218.7</v>
      </c>
      <c r="D15" s="34">
        <f t="shared" si="0"/>
        <v>12.398848187939237</v>
      </c>
    </row>
    <row r="16" spans="1:4" s="1" customFormat="1" ht="94.5">
      <c r="A16" s="10" t="s">
        <v>10</v>
      </c>
      <c r="B16" s="18">
        <v>231797.2</v>
      </c>
      <c r="C16" s="29">
        <v>0</v>
      </c>
      <c r="D16" s="34">
        <f t="shared" si="0"/>
        <v>0</v>
      </c>
    </row>
    <row r="17" spans="1:4" s="1" customFormat="1" ht="63">
      <c r="A17" s="4" t="s">
        <v>14</v>
      </c>
      <c r="B17" s="19">
        <f>B18+B19+B20</f>
        <v>660885.80000000005</v>
      </c>
      <c r="C17" s="24">
        <f>C18+C19+C20</f>
        <v>995.2</v>
      </c>
      <c r="D17" s="31">
        <f t="shared" si="0"/>
        <v>0.15058577442577825</v>
      </c>
    </row>
    <row r="18" spans="1:4" s="1" customFormat="1" ht="112.5" customHeight="1">
      <c r="A18" s="4" t="s">
        <v>16</v>
      </c>
      <c r="B18" s="8">
        <v>40000</v>
      </c>
      <c r="C18" s="25">
        <v>0</v>
      </c>
      <c r="D18" s="31">
        <f t="shared" si="0"/>
        <v>0</v>
      </c>
    </row>
    <row r="19" spans="1:4" s="1" customFormat="1" ht="94.5">
      <c r="A19" s="4" t="s">
        <v>11</v>
      </c>
      <c r="B19" s="8">
        <v>320885.8</v>
      </c>
      <c r="C19" s="25">
        <v>995.2</v>
      </c>
      <c r="D19" s="31">
        <f t="shared" si="0"/>
        <v>0.31014148958913113</v>
      </c>
    </row>
    <row r="20" spans="1:4" s="1" customFormat="1" ht="78.75">
      <c r="A20" s="4" t="s">
        <v>19</v>
      </c>
      <c r="B20" s="8">
        <v>300000</v>
      </c>
      <c r="C20" s="25">
        <v>0</v>
      </c>
      <c r="D20" s="31">
        <f t="shared" si="0"/>
        <v>0</v>
      </c>
    </row>
    <row r="21" spans="1:4" s="1" customFormat="1" ht="36.75" customHeight="1">
      <c r="A21" s="4" t="s">
        <v>17</v>
      </c>
      <c r="B21" s="19">
        <f>B22+B23+B27</f>
        <v>2252695.7000000002</v>
      </c>
      <c r="C21" s="24">
        <f>C22+C23+C27</f>
        <v>979270</v>
      </c>
      <c r="D21" s="31">
        <f t="shared" si="0"/>
        <v>43.471028954332354</v>
      </c>
    </row>
    <row r="22" spans="1:4" s="1" customFormat="1" ht="67.5" customHeight="1">
      <c r="A22" s="12" t="s">
        <v>24</v>
      </c>
      <c r="B22" s="11">
        <v>340000</v>
      </c>
      <c r="C22" s="26">
        <v>226800</v>
      </c>
      <c r="D22" s="32">
        <f t="shared" si="0"/>
        <v>66.705882352941188</v>
      </c>
    </row>
    <row r="23" spans="1:4" s="1" customFormat="1" ht="60.75" customHeight="1">
      <c r="A23" s="14" t="s">
        <v>25</v>
      </c>
      <c r="B23" s="11">
        <f>B24+B25+B26</f>
        <v>1744953</v>
      </c>
      <c r="C23" s="26">
        <f>C24+C25+C26</f>
        <v>667870</v>
      </c>
      <c r="D23" s="35">
        <f t="shared" si="0"/>
        <v>38.274383321499208</v>
      </c>
    </row>
    <row r="24" spans="1:4" s="1" customFormat="1" ht="76.5" customHeight="1">
      <c r="A24" s="21" t="s">
        <v>18</v>
      </c>
      <c r="B24" s="23">
        <v>1449014.8</v>
      </c>
      <c r="C24" s="30">
        <v>610000</v>
      </c>
      <c r="D24" s="36">
        <f t="shared" si="0"/>
        <v>42.097568637670228</v>
      </c>
    </row>
    <row r="25" spans="1:4" s="1" customFormat="1" ht="76.5" customHeight="1">
      <c r="A25" s="21" t="s">
        <v>26</v>
      </c>
      <c r="B25" s="23">
        <v>292933.2</v>
      </c>
      <c r="C25" s="30">
        <v>57870</v>
      </c>
      <c r="D25" s="36">
        <f t="shared" si="0"/>
        <v>19.755357194063354</v>
      </c>
    </row>
    <row r="26" spans="1:4" s="1" customFormat="1" ht="75.75" customHeight="1">
      <c r="A26" s="22" t="s">
        <v>27</v>
      </c>
      <c r="B26" s="10">
        <v>3005</v>
      </c>
      <c r="C26" s="29">
        <v>0</v>
      </c>
      <c r="D26" s="37">
        <f t="shared" si="0"/>
        <v>0</v>
      </c>
    </row>
    <row r="27" spans="1:4" s="1" customFormat="1">
      <c r="A27" s="20" t="s">
        <v>28</v>
      </c>
      <c r="B27" s="18">
        <v>167742.70000000001</v>
      </c>
      <c r="C27" s="29">
        <v>84600</v>
      </c>
      <c r="D27" s="34">
        <f t="shared" si="0"/>
        <v>50.434385520204451</v>
      </c>
    </row>
    <row r="28" spans="1:4" s="1" customFormat="1" ht="64.5" customHeight="1">
      <c r="A28" s="7" t="s">
        <v>1</v>
      </c>
      <c r="B28" s="19">
        <f>B29+B30</f>
        <v>166134.29999999999</v>
      </c>
      <c r="C28" s="24">
        <f>C29+C30</f>
        <v>51208.399999999994</v>
      </c>
      <c r="D28" s="31">
        <f t="shared" si="0"/>
        <v>30.823496412239976</v>
      </c>
    </row>
    <row r="29" spans="1:4" s="1" customFormat="1" ht="285">
      <c r="A29" s="2" t="s">
        <v>29</v>
      </c>
      <c r="B29" s="8">
        <v>72000</v>
      </c>
      <c r="C29" s="25">
        <v>27326.799999999999</v>
      </c>
      <c r="D29" s="31">
        <f t="shared" si="0"/>
        <v>37.953888888888883</v>
      </c>
    </row>
    <row r="30" spans="1:4" s="1" customFormat="1" ht="120">
      <c r="A30" s="2" t="s">
        <v>30</v>
      </c>
      <c r="B30" s="8">
        <v>94134.3</v>
      </c>
      <c r="C30" s="25">
        <v>23881.599999999999</v>
      </c>
      <c r="D30" s="31">
        <f t="shared" si="0"/>
        <v>25.36971114673397</v>
      </c>
    </row>
    <row r="31" spans="1:4" s="1" customFormat="1">
      <c r="A31" s="7" t="s">
        <v>2</v>
      </c>
      <c r="B31" s="19">
        <v>17078.7</v>
      </c>
      <c r="C31" s="24">
        <v>7671.7</v>
      </c>
      <c r="D31" s="31">
        <f t="shared" si="0"/>
        <v>44.919695292967262</v>
      </c>
    </row>
    <row r="32" spans="1:4" s="1" customFormat="1" ht="30">
      <c r="A32" s="2" t="s">
        <v>3</v>
      </c>
      <c r="B32" s="4">
        <v>16272.6</v>
      </c>
      <c r="C32" s="25">
        <v>7333.7</v>
      </c>
      <c r="D32" s="31">
        <f t="shared" si="0"/>
        <v>45.067782653048681</v>
      </c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</sheetData>
  <mergeCells count="1">
    <mergeCell ref="A1:D1"/>
  </mergeCells>
  <pageMargins left="0.70866141732283472" right="0.70866141732283472" top="0.35433070866141736" bottom="0.35433070866141736" header="0.31496062992125984" footer="0.31496062992125984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2017-03-13T07:53:02Z</dcterms:modified>
</cp:coreProperties>
</file>